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 APPALTI 2020\______________GARA RACCOLTA 2020______________\____1.GARA RACCOLTA RIFIUTI AFRAGOLA 2020\"/>
    </mc:Choice>
  </mc:AlternateContent>
  <xr:revisionPtr revIDLastSave="0" documentId="13_ncr:1_{E8B37D23-002B-4C4E-84B6-0C974F5F6CDE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IDUZIONE GARANZIA" sheetId="5" r:id="rId1"/>
  </sheets>
  <externalReferences>
    <externalReference r:id="rId2"/>
    <externalReference r:id="rId3"/>
  </externalReferences>
  <calcPr calcId="181029"/>
</workbook>
</file>

<file path=xl/calcChain.xml><?xml version="1.0" encoding="utf-8"?>
<calcChain xmlns="http://schemas.openxmlformats.org/spreadsheetml/2006/main">
  <c r="I5" i="5" l="1"/>
  <c r="I27" i="5" s="1"/>
  <c r="G5" i="5"/>
  <c r="I14" i="5" l="1"/>
  <c r="I17" i="5"/>
  <c r="I9" i="5"/>
  <c r="I20" i="5"/>
  <c r="I19" i="5"/>
  <c r="I30" i="5"/>
  <c r="I18" i="5"/>
  <c r="I10" i="5"/>
  <c r="I13" i="5"/>
  <c r="I24" i="5"/>
  <c r="I23" i="5"/>
  <c r="I28" i="5"/>
  <c r="I7" i="5"/>
  <c r="I16" i="5"/>
  <c r="I12" i="5"/>
  <c r="I8" i="5"/>
  <c r="I15" i="5"/>
  <c r="I11" i="5"/>
  <c r="I26" i="5"/>
  <c r="I22" i="5"/>
  <c r="I25" i="5"/>
  <c r="I21" i="5"/>
  <c r="I29" i="5"/>
</calcChain>
</file>

<file path=xl/sharedStrings.xml><?xml version="1.0" encoding="utf-8"?>
<sst xmlns="http://schemas.openxmlformats.org/spreadsheetml/2006/main" count="131" uniqueCount="14">
  <si>
    <t>Registrazione EMAS</t>
  </si>
  <si>
    <t>Certificazione ambientale</t>
  </si>
  <si>
    <t>Inventario Impronta climatica</t>
  </si>
  <si>
    <t>Importo garanzia (€)</t>
  </si>
  <si>
    <t>S</t>
  </si>
  <si>
    <t>N</t>
  </si>
  <si>
    <t>Importo garanzia (% garanzia base)</t>
  </si>
  <si>
    <t>-</t>
  </si>
  <si>
    <t xml:space="preserve">Importo garanzia base (€) </t>
  </si>
  <si>
    <t>Lotto N.</t>
  </si>
  <si>
    <t>CIG</t>
  </si>
  <si>
    <t>ISO 9001 o MPMI</t>
  </si>
  <si>
    <t>Ecolabel</t>
  </si>
  <si>
    <r>
      <t>L’importo della garanzia sarà determinato, in funzione del possesso (</t>
    </r>
    <r>
      <rPr>
        <b/>
        <sz val="12"/>
        <color theme="1"/>
        <rFont val="AgARAMONDPRO"/>
      </rPr>
      <t>S</t>
    </r>
    <r>
      <rPr>
        <sz val="12"/>
        <color theme="1"/>
        <rFont val="AgARAMONDPRO"/>
      </rPr>
      <t>) o mancato possesso (</t>
    </r>
    <r>
      <rPr>
        <b/>
        <sz val="12"/>
        <color theme="1"/>
        <rFont val="AgARAMONDPRO"/>
      </rPr>
      <t>N</t>
    </r>
    <r>
      <rPr>
        <sz val="12"/>
        <color theme="1"/>
        <rFont val="AgARAMONDPRO"/>
      </rPr>
      <t>), da parte dell’offerente, delle certificazioni, secondo quanto illustrato nella seguente tabella: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</si>
</sst>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€&quot;\ #,##0.00;\-&quot;€&quot;\ #,##0.00"/>
    <numFmt numFmtId="164" formatCode="&quot;€&quot;\ #,##0.00"/>
  </numFmts>
  <fonts count="6">
    <font>
      <sz val="11"/>
      <color theme="1"/>
      <name val="Calibri"/>
      <family val="2"/>
      <scheme val="minor"/>
    </font>
    <font>
      <sz val="12"/>
      <color theme="1"/>
      <name val="AgARAMONDPRO"/>
    </font>
    <font>
      <b/>
      <sz val="12"/>
      <color theme="1"/>
      <name val="AgARAMONDPRO"/>
    </font>
    <font>
      <sz val="11"/>
      <color theme="1"/>
      <name val="AgARAMONDPRO"/>
    </font>
    <font>
      <sz val="14"/>
      <color theme="1"/>
      <name val="AgARAMONDPRO"/>
    </font>
    <font>
      <b/>
      <sz val="14"/>
      <color theme="1"/>
      <name val="AgARAMONDPRO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7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4%20APPALTI%202019/2.%20PROCEDURA%20APERTA%20soprasoglia_con%20subappalto%20e%20lotti/4.%20PROSPETTO%20TABELLE%20PER%20GARA%202019%20_%20LOTT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format%20costo%20automezzi%20AFRAGOL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A_QE_€-TONN"/>
      <sheetName val="VSA-ANAC"/>
      <sheetName val="TABELLA IMPEGNO CONTAB LOTTI "/>
      <sheetName val="TABELLA X CSA E DISC LOTTI "/>
      <sheetName val="CPV-LOTTI"/>
      <sheetName val="TABELLE X CSA"/>
      <sheetName val="QUANTITA' LOTTI"/>
      <sheetName val="QUANTITA' SETT"/>
      <sheetName val="LOTTI _PARTECIP"/>
      <sheetName val="COSTO MANODOPERA "/>
      <sheetName val="PROSPETTO LIQUIDAZIONI"/>
      <sheetName val="IMPORTO CONTRBUTI AVCP"/>
      <sheetName val="TABELLA IMPEGNO CONTAB LOTTO2 "/>
      <sheetName val="LOTTO UNICO"/>
      <sheetName val="CONTRIBUTO AVCP_importo contrat"/>
      <sheetName val="BASE D'ASTA"/>
    </sheetNames>
    <sheetDataSet>
      <sheetData sheetId="0"/>
      <sheetData sheetId="1">
        <row r="5">
          <cell r="B5" t="str">
            <v>I</v>
          </cell>
        </row>
      </sheetData>
      <sheetData sheetId="2"/>
      <sheetData sheetId="3">
        <row r="80">
          <cell r="O80">
            <v>4212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ERIRE DATI"/>
      <sheetName val="GASOLIO"/>
      <sheetName val="GPL"/>
      <sheetName val="COMPOSIZ MERCEOLOGICA"/>
      <sheetName val="TOT 5 ANNI "/>
      <sheetName val="% rd "/>
      <sheetName val="TARATURA_KM "/>
      <sheetName val="TOT RIFIUTI 2014"/>
      <sheetName val="TOT RIFIUTI 2015"/>
      <sheetName val="TOT RIFIUTI 2016"/>
      <sheetName val="TOT RIFIUTI 2017 "/>
      <sheetName val="TOT RIFIUTI 2018"/>
      <sheetName val="TOT RIFIUTI 2019"/>
      <sheetName val="TOT RIFIUTI 2020 In aggior"/>
      <sheetName val="TABELLA KD (2)"/>
      <sheetName val="COSTO INDUSTRIALE AFRAG 3"/>
      <sheetName val="PROD AUTOMEZZI"/>
      <sheetName val="DIMENSION RIF - P.S."/>
      <sheetName val="VALORE PROGETTO "/>
      <sheetName val="MODALITA' RACCOLTA"/>
      <sheetName val="COSTO TRATTAMENTI"/>
      <sheetName val="CONAI"/>
      <sheetName val="PROIEZIONE SPESA TRATTAM"/>
      <sheetName val="x OFFERTA ECONOM "/>
      <sheetName val="PERSONA CALENDARIO RD  "/>
      <sheetName val="SERVIZI "/>
      <sheetName val="AUTOCOMPATTATORE 3 ASSI"/>
      <sheetName val="AUTOCOMPATTATORE 18_20 mc "/>
      <sheetName val="AUTOCOMPATTATORE 10 mc"/>
      <sheetName val="COSTIPATORE 5 mc"/>
      <sheetName val="PIANALE"/>
      <sheetName val="SPAZZATRICE 5 mc"/>
      <sheetName val="VASCA 2 MC_PORTER"/>
      <sheetName val="LAVASTRADE"/>
      <sheetName val="SEMIRIMORCHIO COMPATTATORE G P"/>
      <sheetName val="AUTOCARRO SCARRABILE"/>
      <sheetName val="CASSA SCARRABILE GRU "/>
      <sheetName val="FURGONATO TIPO DOKKER GPL"/>
      <sheetName val="PICK UP DI SERVIZIO GPL "/>
      <sheetName val="BOB CAT"/>
      <sheetName val="___"/>
      <sheetName val="APE CAR_"/>
      <sheetName val="AUTOCOMPATTATORE 4 ASSI "/>
      <sheetName val="AUTOCOMPATTATORE 4 ASSI  (2)"/>
      <sheetName val="SPAZZATRICE 3 mc "/>
      <sheetName val="_______"/>
      <sheetName val="TABELLA AUTOMEZZI AFRAGOLA "/>
      <sheetName val="TABELLA AUTOMEZZI AFRAGOLA (2)"/>
      <sheetName val="DIMENSIONAMENTO AUTOMEZZI"/>
      <sheetName val="ATTREZZATURE R-FID (2)"/>
      <sheetName val="DIMENSIONAM PERSONALE (2)"/>
      <sheetName val="TOT ELENCO FORNITURE"/>
      <sheetName val="TOT ELENCO FORNITURE (2)"/>
      <sheetName val="DIMENSIONAMENTO ATTREZZATURE"/>
      <sheetName val="Foglio7"/>
      <sheetName val="DIMENSIONA ATTREZZATURE 1"/>
      <sheetName val="ATTREZZATURE RACC  UD - UND"/>
      <sheetName val="ONERI SICUREZZA ATTREZ"/>
      <sheetName val="ONERI SICUREZZA DUVRI"/>
      <sheetName val="ONER SICUREZZ BAGNO CHIMICO"/>
      <sheetName val="TOT ONERI SICUREZZA dpi"/>
      <sheetName val="SPESE GENERALI"/>
      <sheetName val="TOT ELENCO FORNITURE eventuali"/>
      <sheetName val="CALENDARIO RD "/>
      <sheetName val="DIMENSIONAM PERSONALE"/>
      <sheetName val="DIMENSION SACCHETTI"/>
      <sheetName val="FORNITURE X SERVIZIO"/>
      <sheetName val="MODALITA' RACCOLTA (2)"/>
      <sheetName val="COSTO INDUSTRIALE AFRAGOLA"/>
      <sheetName val="VSA (P) (S) 2020"/>
      <sheetName val="VSA (P) (S) (2)"/>
      <sheetName val="TOT FORNITUR 20"/>
      <sheetName val="COSTO INDUSTRIALE AFRAGOLA (2)"/>
      <sheetName val="COSTO INDUSTRIALE AFRAGOLA (3)"/>
      <sheetName val="VSA"/>
      <sheetName val="COSTO INDUSTRIALE (P) (S) (4)"/>
      <sheetName val="ATTREZZAT TELEC E DRONE x D (2)"/>
      <sheetName val="CrC"/>
      <sheetName val="costo industriale basilicata"/>
      <sheetName val="COMPAR COSTI"/>
      <sheetName val="Foglio10"/>
      <sheetName val="92 comuni NA"/>
      <sheetName val="ATTREZZATURE pesa bordo AUTOM"/>
      <sheetName val="ATTREZZATURE R-FID"/>
      <sheetName val="ATTREZZATURE SPAZZAMENTO-DISERB"/>
      <sheetName val="DISINFEZIONE ATOMIZZ"/>
      <sheetName val="ATTREZZAT TELEC E DRONE x DEC"/>
      <sheetName val="ATTREZZATURE IDROPUL E CESTINI "/>
      <sheetName val="ATTREZZATURE C_RACC"/>
      <sheetName val="ATTREZZATURE LED wall"/>
      <sheetName val="DISOSTRUZIONE FOG E SMALTI"/>
      <sheetName val="SWOT"/>
      <sheetName val="MISURA RISCHIO CORRUZ"/>
      <sheetName val="TARI "/>
      <sheetName val="TARI  (2)"/>
      <sheetName val="Foglio3"/>
      <sheetName val="TABELLA AUTOMEZZI SINOTTICA"/>
      <sheetName val="AUTOCOMPATTATORE 4 ASSI (2)"/>
      <sheetName val="COSTO INDUSTRIALE (2)"/>
      <sheetName val="DIMENSIONAM AUTOMEZZI 2"/>
      <sheetName val="ricavi e TRATTAMENTI "/>
      <sheetName val="COSTO ATTREZZATURE (2)"/>
      <sheetName val="BILICO"/>
      <sheetName val="COSTO INDUSTRIALE ARZANO (2)"/>
      <sheetName val="VALORI PROGETTO 1"/>
      <sheetName val="Foglio1"/>
      <sheetName val="TABELLA AUTOMEZZI COSENZA "/>
      <sheetName val="MODALITA' RACCOLTA 2"/>
      <sheetName val="TABELLA KD"/>
      <sheetName val="KD  AFRagola TARI 2018"/>
      <sheetName val="DECESPU"/>
      <sheetName val="SOFFIATORE"/>
      <sheetName val="IDROPULIT"/>
      <sheetName val="DECESPU (2)"/>
      <sheetName val="SOFFIATORE (2)"/>
      <sheetName val="IDROPULIT (2)"/>
      <sheetName val="CRONOPROGRAMMA"/>
      <sheetName val="CRONOPROGRAMMA (2)"/>
      <sheetName val="DIMENSIONA ATTREZZATURE (3)"/>
      <sheetName val="LAVASTRADE LAVA CASS"/>
      <sheetName val="PORTER"/>
      <sheetName val="PRESS CONTAINER "/>
      <sheetName val="CONTAINER METALLICO SCARR AP"/>
      <sheetName val="SPAZZATRICE 3 mc"/>
      <sheetName val="AUTOCARRO MULTI LIFT"/>
      <sheetName val="1"/>
      <sheetName val="ISOLA ECOLOG MOBILE"/>
      <sheetName val="PESA A RUOTE"/>
      <sheetName val="DERATTIZZZAZIONE "/>
      <sheetName val="DISINFESTAZIONE"/>
      <sheetName val="AUTOESPURGO"/>
      <sheetName val="SANIFICAZIONE AREE PUBBLICHE"/>
      <sheetName val="DISOTRUZIONE CADITOIE"/>
      <sheetName val="DISINFESTAZIONE (2)"/>
      <sheetName val="DERATTIZZZAZIONE  (2)"/>
      <sheetName val="Foglio5"/>
      <sheetName val="Foglio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31">
          <cell r="G31">
            <v>84086.120767148735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C2:M30"/>
  <sheetViews>
    <sheetView tabSelected="1" workbookViewId="0">
      <selection activeCell="Q10" sqref="Q10"/>
    </sheetView>
  </sheetViews>
  <sheetFormatPr defaultRowHeight="14.25"/>
  <cols>
    <col min="1" max="1" width="9.140625" style="1"/>
    <col min="2" max="2" width="12.5703125" style="1" customWidth="1"/>
    <col min="3" max="3" width="13.28515625" style="1" customWidth="1"/>
    <col min="4" max="4" width="14.42578125" style="1" customWidth="1"/>
    <col min="5" max="6" width="15.5703125" style="1" customWidth="1"/>
    <col min="7" max="8" width="19.85546875" style="1" customWidth="1"/>
    <col min="9" max="9" width="17.7109375" style="1" customWidth="1"/>
    <col min="10" max="16384" width="9.140625" style="1"/>
  </cols>
  <sheetData>
    <row r="2" spans="3:13" ht="31.5" customHeight="1">
      <c r="C2" s="15" t="s">
        <v>13</v>
      </c>
      <c r="D2" s="16"/>
      <c r="E2" s="16"/>
      <c r="F2" s="16"/>
      <c r="G2" s="16"/>
      <c r="H2" s="16"/>
      <c r="I2" s="17"/>
    </row>
    <row r="4" spans="3:13" ht="18.75" thickBot="1">
      <c r="C4" s="2"/>
      <c r="D4" s="2"/>
      <c r="E4" s="2"/>
      <c r="F4" s="2"/>
      <c r="G4" s="2"/>
      <c r="H4" s="3" t="s">
        <v>10</v>
      </c>
      <c r="I4" s="2"/>
    </row>
    <row r="5" spans="3:13" ht="37.5" customHeight="1" thickBot="1">
      <c r="C5" s="13" t="s">
        <v>8</v>
      </c>
      <c r="D5" s="14"/>
      <c r="E5" s="13" t="s">
        <v>9</v>
      </c>
      <c r="F5" s="14"/>
      <c r="G5" s="4" t="str">
        <f>'[1]VSA-ANAC'!$B$5</f>
        <v>I</v>
      </c>
      <c r="H5" s="5"/>
      <c r="I5" s="6">
        <f>'[2]VSA (P) (S) 2020'!$G$31</f>
        <v>84086.120767148735</v>
      </c>
    </row>
    <row r="6" spans="3:13" ht="48.75" customHeight="1">
      <c r="C6" s="7" t="s">
        <v>11</v>
      </c>
      <c r="D6" s="7" t="s">
        <v>0</v>
      </c>
      <c r="E6" s="7" t="s">
        <v>1</v>
      </c>
      <c r="F6" s="7" t="s">
        <v>12</v>
      </c>
      <c r="G6" s="7" t="s">
        <v>2</v>
      </c>
      <c r="H6" s="7" t="s">
        <v>6</v>
      </c>
      <c r="I6" s="8" t="s">
        <v>3</v>
      </c>
    </row>
    <row r="7" spans="3:13" ht="18">
      <c r="C7" s="9" t="s">
        <v>4</v>
      </c>
      <c r="D7" s="9" t="s">
        <v>4</v>
      </c>
      <c r="E7" s="9" t="s">
        <v>7</v>
      </c>
      <c r="F7" s="9" t="s">
        <v>4</v>
      </c>
      <c r="G7" s="9" t="s">
        <v>4</v>
      </c>
      <c r="H7" s="10">
        <v>0.23799999999999999</v>
      </c>
      <c r="I7" s="11">
        <f>$I$5*H7</f>
        <v>20012.496742581399</v>
      </c>
      <c r="M7" s="12"/>
    </row>
    <row r="8" spans="3:13" ht="18">
      <c r="C8" s="9" t="s">
        <v>4</v>
      </c>
      <c r="D8" s="9" t="s">
        <v>4</v>
      </c>
      <c r="E8" s="9" t="s">
        <v>7</v>
      </c>
      <c r="F8" s="9" t="s">
        <v>4</v>
      </c>
      <c r="G8" s="9" t="s">
        <v>5</v>
      </c>
      <c r="H8" s="10">
        <v>0.28000000000000003</v>
      </c>
      <c r="I8" s="11">
        <f>$I$5*H8</f>
        <v>23544.113814801647</v>
      </c>
    </row>
    <row r="9" spans="3:13" ht="18">
      <c r="C9" s="9" t="s">
        <v>4</v>
      </c>
      <c r="D9" s="9" t="s">
        <v>4</v>
      </c>
      <c r="E9" s="9" t="s">
        <v>7</v>
      </c>
      <c r="F9" s="9" t="s">
        <v>5</v>
      </c>
      <c r="G9" s="9" t="s">
        <v>4</v>
      </c>
      <c r="H9" s="10">
        <v>0.29749999999999999</v>
      </c>
      <c r="I9" s="11">
        <f t="shared" ref="I9:I30" si="0">$I$5*H9</f>
        <v>25015.620928226748</v>
      </c>
    </row>
    <row r="10" spans="3:13" ht="18">
      <c r="C10" s="9" t="s">
        <v>4</v>
      </c>
      <c r="D10" s="9" t="s">
        <v>4</v>
      </c>
      <c r="E10" s="9" t="s">
        <v>7</v>
      </c>
      <c r="F10" s="9" t="s">
        <v>5</v>
      </c>
      <c r="G10" s="9" t="s">
        <v>5</v>
      </c>
      <c r="H10" s="10">
        <v>0.35</v>
      </c>
      <c r="I10" s="11">
        <f t="shared" si="0"/>
        <v>29430.142268502055</v>
      </c>
    </row>
    <row r="11" spans="3:13" ht="18">
      <c r="C11" s="9" t="s">
        <v>4</v>
      </c>
      <c r="D11" s="9" t="s">
        <v>5</v>
      </c>
      <c r="E11" s="9" t="s">
        <v>4</v>
      </c>
      <c r="F11" s="9" t="s">
        <v>4</v>
      </c>
      <c r="G11" s="9" t="s">
        <v>4</v>
      </c>
      <c r="H11" s="10">
        <v>0.27200000000000002</v>
      </c>
      <c r="I11" s="11">
        <f t="shared" si="0"/>
        <v>22871.424848664457</v>
      </c>
    </row>
    <row r="12" spans="3:13" ht="18">
      <c r="C12" s="9" t="s">
        <v>4</v>
      </c>
      <c r="D12" s="9" t="s">
        <v>5</v>
      </c>
      <c r="E12" s="9" t="s">
        <v>4</v>
      </c>
      <c r="F12" s="9" t="s">
        <v>4</v>
      </c>
      <c r="G12" s="9" t="s">
        <v>5</v>
      </c>
      <c r="H12" s="10">
        <v>0.32</v>
      </c>
      <c r="I12" s="11">
        <f t="shared" si="0"/>
        <v>26907.558645487596</v>
      </c>
    </row>
    <row r="13" spans="3:13" ht="18">
      <c r="C13" s="9" t="s">
        <v>4</v>
      </c>
      <c r="D13" s="9" t="s">
        <v>5</v>
      </c>
      <c r="E13" s="9" t="s">
        <v>4</v>
      </c>
      <c r="F13" s="9" t="s">
        <v>5</v>
      </c>
      <c r="G13" s="9" t="s">
        <v>4</v>
      </c>
      <c r="H13" s="10">
        <v>0.34</v>
      </c>
      <c r="I13" s="11">
        <f t="shared" si="0"/>
        <v>28589.281060830574</v>
      </c>
    </row>
    <row r="14" spans="3:13" ht="18">
      <c r="C14" s="9" t="s">
        <v>4</v>
      </c>
      <c r="D14" s="9" t="s">
        <v>5</v>
      </c>
      <c r="E14" s="9" t="s">
        <v>4</v>
      </c>
      <c r="F14" s="9" t="s">
        <v>5</v>
      </c>
      <c r="G14" s="9" t="s">
        <v>5</v>
      </c>
      <c r="H14" s="10">
        <v>0.4</v>
      </c>
      <c r="I14" s="11">
        <f t="shared" si="0"/>
        <v>33634.448306859493</v>
      </c>
    </row>
    <row r="15" spans="3:13" ht="18">
      <c r="C15" s="9" t="s">
        <v>4</v>
      </c>
      <c r="D15" s="9" t="s">
        <v>5</v>
      </c>
      <c r="E15" s="9" t="s">
        <v>5</v>
      </c>
      <c r="F15" s="9" t="s">
        <v>4</v>
      </c>
      <c r="G15" s="9" t="s">
        <v>4</v>
      </c>
      <c r="H15" s="10">
        <v>0.34</v>
      </c>
      <c r="I15" s="11">
        <f t="shared" si="0"/>
        <v>28589.281060830574</v>
      </c>
    </row>
    <row r="16" spans="3:13" ht="18">
      <c r="C16" s="9" t="s">
        <v>4</v>
      </c>
      <c r="D16" s="9" t="s">
        <v>5</v>
      </c>
      <c r="E16" s="9" t="s">
        <v>5</v>
      </c>
      <c r="F16" s="9" t="s">
        <v>4</v>
      </c>
      <c r="G16" s="9" t="s">
        <v>5</v>
      </c>
      <c r="H16" s="10">
        <v>0.4</v>
      </c>
      <c r="I16" s="11">
        <f t="shared" si="0"/>
        <v>33634.448306859493</v>
      </c>
    </row>
    <row r="17" spans="3:9" ht="18">
      <c r="C17" s="9" t="s">
        <v>4</v>
      </c>
      <c r="D17" s="9" t="s">
        <v>5</v>
      </c>
      <c r="E17" s="9" t="s">
        <v>5</v>
      </c>
      <c r="F17" s="9" t="s">
        <v>5</v>
      </c>
      <c r="G17" s="9" t="s">
        <v>4</v>
      </c>
      <c r="H17" s="10">
        <v>0.42499999999999999</v>
      </c>
      <c r="I17" s="11">
        <f t="shared" si="0"/>
        <v>35736.60132603821</v>
      </c>
    </row>
    <row r="18" spans="3:9" ht="18">
      <c r="C18" s="9" t="s">
        <v>4</v>
      </c>
      <c r="D18" s="9" t="s">
        <v>5</v>
      </c>
      <c r="E18" s="9" t="s">
        <v>5</v>
      </c>
      <c r="F18" s="9" t="s">
        <v>5</v>
      </c>
      <c r="G18" s="9" t="s">
        <v>5</v>
      </c>
      <c r="H18" s="10">
        <v>0.5</v>
      </c>
      <c r="I18" s="11">
        <f t="shared" si="0"/>
        <v>42043.060383574368</v>
      </c>
    </row>
    <row r="19" spans="3:9" ht="18">
      <c r="C19" s="9" t="s">
        <v>5</v>
      </c>
      <c r="D19" s="9" t="s">
        <v>4</v>
      </c>
      <c r="E19" s="9" t="s">
        <v>7</v>
      </c>
      <c r="F19" s="9" t="s">
        <v>4</v>
      </c>
      <c r="G19" s="9" t="s">
        <v>4</v>
      </c>
      <c r="H19" s="10">
        <v>0.47599999999999998</v>
      </c>
      <c r="I19" s="11">
        <f t="shared" si="0"/>
        <v>40024.993485162799</v>
      </c>
    </row>
    <row r="20" spans="3:9" ht="18">
      <c r="C20" s="9" t="s">
        <v>5</v>
      </c>
      <c r="D20" s="9" t="s">
        <v>4</v>
      </c>
      <c r="E20" s="9" t="s">
        <v>7</v>
      </c>
      <c r="F20" s="9" t="s">
        <v>4</v>
      </c>
      <c r="G20" s="9" t="s">
        <v>5</v>
      </c>
      <c r="H20" s="10">
        <v>0.56000000000000005</v>
      </c>
      <c r="I20" s="11">
        <f t="shared" si="0"/>
        <v>47088.227629603294</v>
      </c>
    </row>
    <row r="21" spans="3:9" ht="18">
      <c r="C21" s="9" t="s">
        <v>5</v>
      </c>
      <c r="D21" s="9" t="s">
        <v>4</v>
      </c>
      <c r="E21" s="9" t="s">
        <v>7</v>
      </c>
      <c r="F21" s="9" t="s">
        <v>5</v>
      </c>
      <c r="G21" s="9" t="s">
        <v>4</v>
      </c>
      <c r="H21" s="10">
        <v>0.59499999999999997</v>
      </c>
      <c r="I21" s="11">
        <f t="shared" si="0"/>
        <v>50031.241856453496</v>
      </c>
    </row>
    <row r="22" spans="3:9" ht="18">
      <c r="C22" s="9" t="s">
        <v>5</v>
      </c>
      <c r="D22" s="9" t="s">
        <v>4</v>
      </c>
      <c r="E22" s="9" t="s">
        <v>7</v>
      </c>
      <c r="F22" s="9" t="s">
        <v>5</v>
      </c>
      <c r="G22" s="9" t="s">
        <v>5</v>
      </c>
      <c r="H22" s="10">
        <v>0.7</v>
      </c>
      <c r="I22" s="11">
        <f t="shared" si="0"/>
        <v>58860.28453700411</v>
      </c>
    </row>
    <row r="23" spans="3:9" ht="18">
      <c r="C23" s="9" t="s">
        <v>5</v>
      </c>
      <c r="D23" s="9" t="s">
        <v>5</v>
      </c>
      <c r="E23" s="9" t="s">
        <v>4</v>
      </c>
      <c r="F23" s="9" t="s">
        <v>4</v>
      </c>
      <c r="G23" s="9" t="s">
        <v>4</v>
      </c>
      <c r="H23" s="10">
        <v>0.54400000000000004</v>
      </c>
      <c r="I23" s="11">
        <f t="shared" si="0"/>
        <v>45742.849697328915</v>
      </c>
    </row>
    <row r="24" spans="3:9" ht="18">
      <c r="C24" s="9" t="s">
        <v>5</v>
      </c>
      <c r="D24" s="9" t="s">
        <v>5</v>
      </c>
      <c r="E24" s="9" t="s">
        <v>4</v>
      </c>
      <c r="F24" s="9" t="s">
        <v>4</v>
      </c>
      <c r="G24" s="9" t="s">
        <v>5</v>
      </c>
      <c r="H24" s="10">
        <v>0.64</v>
      </c>
      <c r="I24" s="11">
        <f t="shared" si="0"/>
        <v>53815.117290975191</v>
      </c>
    </row>
    <row r="25" spans="3:9" ht="18">
      <c r="C25" s="9" t="s">
        <v>5</v>
      </c>
      <c r="D25" s="9" t="s">
        <v>5</v>
      </c>
      <c r="E25" s="9" t="s">
        <v>4</v>
      </c>
      <c r="F25" s="9" t="s">
        <v>5</v>
      </c>
      <c r="G25" s="9" t="s">
        <v>4</v>
      </c>
      <c r="H25" s="10">
        <v>0.68</v>
      </c>
      <c r="I25" s="11">
        <f t="shared" si="0"/>
        <v>57178.562121661147</v>
      </c>
    </row>
    <row r="26" spans="3:9" ht="18">
      <c r="C26" s="9" t="s">
        <v>5</v>
      </c>
      <c r="D26" s="9" t="s">
        <v>5</v>
      </c>
      <c r="E26" s="9" t="s">
        <v>4</v>
      </c>
      <c r="F26" s="9" t="s">
        <v>5</v>
      </c>
      <c r="G26" s="9" t="s">
        <v>5</v>
      </c>
      <c r="H26" s="10">
        <v>0.8</v>
      </c>
      <c r="I26" s="11">
        <f t="shared" si="0"/>
        <v>67268.896613718985</v>
      </c>
    </row>
    <row r="27" spans="3:9" ht="18">
      <c r="C27" s="9" t="s">
        <v>5</v>
      </c>
      <c r="D27" s="9" t="s">
        <v>5</v>
      </c>
      <c r="E27" s="9" t="s">
        <v>5</v>
      </c>
      <c r="F27" s="9" t="s">
        <v>4</v>
      </c>
      <c r="G27" s="9" t="s">
        <v>4</v>
      </c>
      <c r="H27" s="10">
        <v>0.68</v>
      </c>
      <c r="I27" s="11">
        <f t="shared" si="0"/>
        <v>57178.562121661147</v>
      </c>
    </row>
    <row r="28" spans="3:9" ht="18">
      <c r="C28" s="9" t="s">
        <v>5</v>
      </c>
      <c r="D28" s="9" t="s">
        <v>5</v>
      </c>
      <c r="E28" s="9" t="s">
        <v>5</v>
      </c>
      <c r="F28" s="9" t="s">
        <v>4</v>
      </c>
      <c r="G28" s="9" t="s">
        <v>5</v>
      </c>
      <c r="H28" s="10">
        <v>0.8</v>
      </c>
      <c r="I28" s="11">
        <f t="shared" si="0"/>
        <v>67268.896613718985</v>
      </c>
    </row>
    <row r="29" spans="3:9" ht="18">
      <c r="C29" s="9" t="s">
        <v>5</v>
      </c>
      <c r="D29" s="9" t="s">
        <v>5</v>
      </c>
      <c r="E29" s="9" t="s">
        <v>5</v>
      </c>
      <c r="F29" s="9" t="s">
        <v>5</v>
      </c>
      <c r="G29" s="9" t="s">
        <v>4</v>
      </c>
      <c r="H29" s="10">
        <v>0.85</v>
      </c>
      <c r="I29" s="11">
        <f t="shared" si="0"/>
        <v>71473.202652076419</v>
      </c>
    </row>
    <row r="30" spans="3:9" ht="18">
      <c r="C30" s="9" t="s">
        <v>5</v>
      </c>
      <c r="D30" s="9" t="s">
        <v>5</v>
      </c>
      <c r="E30" s="9" t="s">
        <v>5</v>
      </c>
      <c r="F30" s="9" t="s">
        <v>5</v>
      </c>
      <c r="G30" s="9" t="s">
        <v>5</v>
      </c>
      <c r="H30" s="10">
        <v>1</v>
      </c>
      <c r="I30" s="11">
        <f t="shared" si="0"/>
        <v>84086.120767148735</v>
      </c>
    </row>
  </sheetData>
  <sheetProtection algorithmName="SHA-512" hashValue="/IqKp3EKqKIWtNNwJK6tTcYjmyXSPZXeN5nOWoA8bmCUE61Ot1Bp0eYtFkquF4A1BlIBTWCli8IhjsuOdN+qtQ==" saltValue="Na1NtA9pFgytaXkDI4J9/w==" spinCount="100000" sheet="1" selectLockedCells="1" selectUnlockedCells="1"/>
  <mergeCells count="3">
    <mergeCell ref="C5:D5"/>
    <mergeCell ref="C2:I2"/>
    <mergeCell ref="E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RIDUZIONE GARANZIA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ldapolito</dc:creator>
  <cp:lastModifiedBy>ldapolito</cp:lastModifiedBy>
  <dcterms:created xsi:type="dcterms:W3CDTF">2018-07-12T13:54:16Z</dcterms:created>
  <dcterms:modified xsi:type="dcterms:W3CDTF">2020-09-21T11:04:14Z</dcterms:modified>
</cp:coreProperties>
</file>